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E9DB00D2-C295-417D-9F55-F70DCED920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C22" i="1"/>
  <c r="F23" i="1" s="1"/>
  <c r="C20" i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1" i="1" l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<sst xmlns="http://schemas.openxmlformats.org/spreadsheetml/2006/main" count="77" uniqueCount="67">
  <si>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</si>
  <si>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</si>
  <si>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</si>
  <si>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</si>
  <si>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</si>
  <si>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</si>
  <si>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</si>
  <si>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</si>
  <si>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</si>
  <si>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</si>
  <si>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</si>
  <si>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</si>
  <si>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</si>
  <si>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</si>
  <si>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</si>
  <si>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</si>
  <si>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</si>
  <si>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</si>
  <si>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</si>
  <si>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</si>
  <si>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</si>
  <si>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</si>
  <si>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</si>
  <si>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</si>
  <si>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</si>
  <si>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</si>
  <si>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</si>
  <si>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</si>
  <si>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</si>
  <si>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</si>
  <si>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</si>
  <si>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</si>
  <si>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</si>
  <si>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</si>
  <si>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</si>
  <si>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</si>
  <si>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</si>
  <si>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</si>
  <si>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</si>
  <si>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</si>
  <si>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</si>
  <si>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</si>
  <si>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</si>
  <si>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</si>
  <si>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</si>
  <si>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</si>
  <si>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</si>
  <si>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</si>
  <si>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</si>
  <si>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</si>
  <si>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</si>
  <si>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</si>
  <si>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</si>
  <si>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</si>
  <si>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</si>
  <si>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</si>
  <si>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</si>
  <si>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</si>
  <si>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</si>
  <si>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</si>
  <si>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2021</t>
  </si>
  <si>
    <t>AIRONE</t>
  </si>
  <si>
    <t>ZANETTI</t>
  </si>
  <si>
    <t>ANDREA SCARPA</t>
  </si>
  <si>
    <t>LARICE</t>
  </si>
  <si>
    <t>MARCO BEVILACQUA</t>
  </si>
  <si>
    <t>FABIO GHERARDI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</si>
</sst>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J26" sqref="J2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45116</v>
      </c>
      <c r="D2" s="100"/>
      <c r="E2" s="101"/>
      <c r="F2" s="42" t="s">
        <v>50</v>
      </c>
      <c r="G2" s="61">
        <v>375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 t="s">
        <v>64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374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6.65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1.82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5.14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5.24</v>
      </c>
      <c r="D17" s="9"/>
      <c r="E17" s="9"/>
      <c r="F17" s="110">
        <f>SUM((C16*C18))*C20</f>
        <v>18.349799999999998</v>
      </c>
      <c r="G17" s="112">
        <f>SUM((F31/3))</f>
        <v>5.079351119826149</v>
      </c>
    </row>
    <row r="18" spans="1:7" ht="15" customHeight="1" thickBot="1" x14ac:dyDescent="0.25">
      <c r="A18" s="2"/>
      <c r="B18" s="47" t="s">
        <v>25</v>
      </c>
      <c r="C18" s="64">
        <v>1.19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2.67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0.54</v>
      </c>
      <c r="D21" s="9"/>
      <c r="E21" s="9"/>
      <c r="F21" s="115">
        <f>SUM(((F17*3)/100))+F17</f>
        <v>18.900293999999999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16.194199999999999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8.1649999999999991</v>
      </c>
      <c r="E25" s="56">
        <f>SUM(((C26+C28)+C29))/2</f>
        <v>8.1649999999999991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5.37</v>
      </c>
      <c r="D26" s="57">
        <f>(C27+C29+C30)/2</f>
        <v>5.1099999999999994</v>
      </c>
      <c r="E26" s="56">
        <f>SUM(((C27+C30)+C29))/2</f>
        <v>5.1099999999999994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4.0999999999999996</v>
      </c>
      <c r="D27" s="57">
        <f>(C26+C30+C31)/2</f>
        <v>6.77</v>
      </c>
      <c r="E27" s="58">
        <f>SUM(((C31+C26)+C30))/2</f>
        <v>6.77</v>
      </c>
      <c r="F27" s="76">
        <f>SQRT((((E25*(E25-C26))*(E25-C28))*(E25-C29)))+SQRT((((E26*(E26-C27))*(E26-C30))*(E26-C29)))</f>
        <v>15.209562206464748</v>
      </c>
      <c r="G27" s="81">
        <f>SQRT((((E27*(E27-C26))*(E27-C30))*(E27-C31)))+SQRT((((E28*(E28-C27))*(E28-C31))*(E28-C28)))</f>
        <v>15.266544512492146</v>
      </c>
    </row>
    <row r="28" spans="1:7" ht="15" customHeight="1" thickBot="1" x14ac:dyDescent="0.25">
      <c r="A28" s="2"/>
      <c r="B28" s="50" t="s">
        <v>3</v>
      </c>
      <c r="C28" s="67">
        <v>6.38</v>
      </c>
      <c r="D28" s="57">
        <f>(C27+C28+C31)/2</f>
        <v>8.5549999999999997</v>
      </c>
      <c r="E28" s="58">
        <f>SUM(((C28+C27)+C31))/2</f>
        <v>8.5549999999999997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4.58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1.54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6.63</v>
      </c>
      <c r="D31" s="60"/>
      <c r="E31" s="59"/>
      <c r="F31" s="86">
        <f>SUM((F27+G27))/2</f>
        <v>15.238053359478446</v>
      </c>
      <c r="G31" s="85"/>
    </row>
    <row r="32" spans="1:7" x14ac:dyDescent="0.2">
      <c r="A32" s="2"/>
      <c r="B32" s="6"/>
      <c r="C32" s="9"/>
      <c r="D32" s="60"/>
      <c r="E32" s="60">
        <v>3</v>
      </c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5.74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5.16</v>
      </c>
      <c r="D42" s="67"/>
      <c r="E42" s="22">
        <f>SUM(((D42+D43)+D44))/2</f>
        <v>0</v>
      </c>
      <c r="F42" s="70">
        <f>SQRT((((E41*(E41-C42))*(E41-C43))*(E41-C44)))</f>
        <v>4.7071743753551356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3.19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3.13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 t="s">
        <v>65</v>
      </c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66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WXpPAcHau++CD9VR7b74AvAWVs95PrCmEcNol7cwMdlNhEkdeK6Fm7eGh/bpHW3Ceb1T/yGnyFHhB046Gnjy2w==" saltValue="bT+dKM4CRfVVPsC/eX+Vw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2023-07-19T10:20:50Z</dcterms:modified>
</cp:coreProperties>
</file>